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0" windowWidth="20736" windowHeight="110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21" i="1" l="1"/>
  <c r="D45" i="1" l="1"/>
  <c r="D39" i="1"/>
  <c r="D25" i="1"/>
  <c r="D41" i="1"/>
  <c r="D76" i="1" l="1"/>
  <c r="D23" i="1"/>
  <c r="D72" i="1" l="1"/>
  <c r="D30" i="1"/>
  <c r="D67" i="1" l="1"/>
  <c r="D61" i="1" l="1"/>
  <c r="D74" i="1"/>
  <c r="D80" i="1"/>
  <c r="D65" i="1" l="1"/>
  <c r="D17" i="1" l="1"/>
  <c r="D63" i="1" l="1"/>
  <c r="D19" i="1"/>
  <c r="D57" i="1" l="1"/>
  <c r="D27" i="1"/>
  <c r="D51" i="1" l="1"/>
  <c r="D53" i="1" l="1"/>
  <c r="D55" i="1"/>
  <c r="D15" i="1" l="1"/>
  <c r="D44" i="1" l="1"/>
  <c r="D43" i="1" s="1"/>
  <c r="D59" i="1"/>
  <c r="D79" i="1" s="1"/>
  <c r="D78" i="1" l="1"/>
</calcChain>
</file>

<file path=xl/sharedStrings.xml><?xml version="1.0" encoding="utf-8"?>
<sst xmlns="http://schemas.openxmlformats.org/spreadsheetml/2006/main" count="132" uniqueCount="68">
  <si>
    <t>(код бюджету)</t>
  </si>
  <si>
    <t xml:space="preserve">      1. Показники міжбюджетних трансфертів з інших бюджетів</t>
  </si>
  <si>
    <t>(грн)</t>
  </si>
  <si>
    <t>Код Класифікації доходу бюджету/ Код бюджету</t>
  </si>
  <si>
    <t>Найменування трансферту/ Найменування бюджету – надавача міжбюджетного трансферту</t>
  </si>
  <si>
    <t>Усього</t>
  </si>
  <si>
    <t>І. Трансферти до загального фонду бюджету</t>
  </si>
  <si>
    <t>41020100</t>
  </si>
  <si>
    <t>Базова дотація </t>
  </si>
  <si>
    <t>99000000000</t>
  </si>
  <si>
    <t>Державний бюджет</t>
  </si>
  <si>
    <t>41033900</t>
  </si>
  <si>
    <t>Освітня субвенція з державного бюджету місцевим бюджетам </t>
  </si>
  <si>
    <t>41040200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</si>
  <si>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</si>
  <si>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04100000000</t>
  </si>
  <si>
    <t>Обласний бюджет Дніпропетровської області</t>
  </si>
  <si>
    <t>41053900</t>
  </si>
  <si>
    <t>Інші субвенції з місцевого бюджету</t>
  </si>
  <si>
    <t>04316200000</t>
  </si>
  <si>
    <t>Районний бюджет Синельниківського району</t>
  </si>
  <si>
    <t>ІІ. Трансферти до спеціального фонду бюджету</t>
  </si>
  <si>
    <t>X</t>
  </si>
  <si>
    <t>загальний фонд</t>
  </si>
  <si>
    <t>спеціальний фонд</t>
  </si>
  <si>
    <t xml:space="preserve">      2. Показники міжбюджетних трансфертів іншим бюджетам</t>
  </si>
  <si>
    <t>Код Програмної класифікації видатків та кредитування місцевого бюджету/ Код бюджету</t>
  </si>
  <si>
    <t xml:space="preserve">Код типової програмної класифікації видатків та кредитування місцевого бюджету </t>
  </si>
  <si>
    <t>Найменування трансферту/ Найменування бюджету – отримувача міжбюджетного трансферту</t>
  </si>
  <si>
    <t>І. Трансферти із загального фонду бюджету</t>
  </si>
  <si>
    <t>3719150</t>
  </si>
  <si>
    <t>9150</t>
  </si>
  <si>
    <t>Інші дотації з місцевого бюджету</t>
  </si>
  <si>
    <t>04519000000</t>
  </si>
  <si>
    <t xml:space="preserve">Бюджет Васильківської селищної територіальної громади </t>
  </si>
  <si>
    <t>3719770</t>
  </si>
  <si>
    <t>9770</t>
  </si>
  <si>
    <t>ІІ. Трансферти із спеціального фонду бюджету</t>
  </si>
  <si>
    <t>у тому числі:</t>
  </si>
  <si>
    <t xml:space="preserve">УСЬОГО за розділами  І, ІІ, у тому числі: </t>
  </si>
  <si>
    <t xml:space="preserve">УСЬОГО за розділами І, ІІ, у тому числі: </t>
  </si>
  <si>
    <t>на пільгове медичне обслуговування осіб, які постраждали внаслідок Чорнобильської катастрофи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</si>
  <si>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</t>
  </si>
  <si>
    <t>0453500000</t>
  </si>
  <si>
    <t>Міжбюджетні трансферти на 2024 рік</t>
  </si>
  <si>
    <t>0451900000</t>
  </si>
  <si>
    <t>0410000000</t>
  </si>
  <si>
    <t>Інші  субвенції  з місцевого  бюджету для забезпечення діяльності КНП "Васильківський центр первинної медико-санітарної допомоги" Васильківської селищної ради Дніпропетровської області</t>
  </si>
  <si>
    <t>Інші  субвенції  з місцевого  бюджету для забезпечення діяльності КП "Васильківська центральна районна лікарня" Васильківської селищної ради</t>
  </si>
  <si>
    <t>Інші  субвенції  з місцевого  бюджету  для забезпечення діяльності КПСМНЗ культури " Мистецька школа" Васильківської селищної ради</t>
  </si>
  <si>
    <t>Інші  субвенції  з місцевого  бюджету  для забезпечення діяльності комунальної установи "Трудовий архів" Васильківської селищної ради Синельниківського району Дніпропетровської області</t>
  </si>
  <si>
    <t>Вик. Начальник Фінансового відділу</t>
  </si>
  <si>
    <t>Ольга КРАСНОЩОК</t>
  </si>
  <si>
    <t>Ірина РОЖКОВА</t>
  </si>
  <si>
    <t xml:space="preserve">Інші  субвенції  з місцевого  бюджету комунальному підприємству "Обласний центр екстреної медичної допомоги та медицини катастроф" Дніпропетровської обласної ради" для удосконалення надання екстреної медичної допомоги 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</si>
  <si>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</si>
  <si>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Інші  субвенції  з місцевого  бюджету на забезпечення виконання заходів Програми створення та використання матеріальних резервів для запобігання і ліквідації наслідків надзвичайних ситуацій у Дніпропетровській області на  2023 – 2027 роки</t>
  </si>
  <si>
    <t xml:space="preserve">рішення Дубовиківської </t>
  </si>
  <si>
    <t>сільської ради</t>
  </si>
  <si>
    <t xml:space="preserve">Секретар    ради                                                                                                                                                                         </t>
  </si>
  <si>
    <t>Додаток 5</t>
  </si>
  <si>
    <t>Субвенція з сільського бюджету державному бюджету на виконання Програми  сприяння національному спротиву в Дубовиківській  сільській  територіальній громаді, забезпечення заходів мобілізації та підтримки Збройних Сил України  на 2024 – 2028 роки</t>
  </si>
  <si>
    <t xml:space="preserve">Інші  субвенції  з місцевого  бюджету обласному бюджету на виконання заходу 6.1. Програми забезпечення громадського порядку та громадської безпеки на території Дніпропетровської області  з послідуючою передачею її у вигляді субвенції державному бюджету </t>
  </si>
  <si>
    <t>Субвенція з місцевого бюджету державному бюджету на виконання Програма  забезпечення громадського порядку та громадської безпеки на території  Дубовиківської  сільської  ради  на  2022-2026 роки</t>
  </si>
  <si>
    <t xml:space="preserve"> на виконання доручень виборців депутатами обласної ради у 2022 році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</si>
  <si>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</si>
  <si>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для придбання мобільних автоматизованих робочих місць адміністратора Центру надання адміністративних послуг</t>
  </si>
  <si>
    <t xml:space="preserve">12.09.2024  № 898-43/VIII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</si>
</sst>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;#,&quot;-&quot;"/>
    <numFmt numFmtId="165" formatCode="#,##0.00_ ;\-#,##0.00\ "/>
  </numFmts>
  <fonts count="5" x14ac:knownFonts="1">
    <font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u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Fill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164" fontId="2" fillId="0" borderId="6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/>
    </xf>
    <xf numFmtId="164" fontId="1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1" fillId="2" borderId="2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Continuous" vertical="center" wrapText="1"/>
    </xf>
    <xf numFmtId="0" fontId="1" fillId="0" borderId="5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 wrapText="1"/>
    </xf>
    <xf numFmtId="0" fontId="2" fillId="0" borderId="6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6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left" vertical="center" wrapText="1"/>
    </xf>
    <xf numFmtId="164" fontId="1" fillId="0" borderId="3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4" fillId="0" borderId="0" xfId="0" applyFont="1" applyFill="1"/>
    <xf numFmtId="0" fontId="2" fillId="2" borderId="2" xfId="0" applyFont="1" applyFill="1" applyBorder="1" applyAlignment="1">
      <alignment horizontal="center" vertical="center"/>
    </xf>
    <xf numFmtId="0" fontId="1" fillId="0" borderId="2" xfId="0" quotePrefix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 wrapText="1"/>
    </xf>
    <xf numFmtId="2" fontId="2" fillId="0" borderId="6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2" fontId="1" fillId="2" borderId="6" xfId="0" applyNumberFormat="1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 vertical="center"/>
    </xf>
    <xf numFmtId="165" fontId="1" fillId="0" borderId="3" xfId="0" applyNumberFormat="1" applyFont="1" applyFill="1" applyBorder="1" applyAlignment="1">
      <alignment horizontal="center" vertical="center"/>
    </xf>
    <xf numFmtId="165" fontId="1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3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1" fillId="0" borderId="2" xfId="0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5"/>
  <sheetViews>
    <sheetView tabSelected="1" view="pageBreakPreview" topLeftCell="A46" zoomScale="84" zoomScaleSheetLayoutView="84" workbookViewId="0">
      <selection activeCell="G5" sqref="G5"/>
    </sheetView>
  </sheetViews>
  <sheetFormatPr defaultColWidth="9.109375" defaultRowHeight="21" x14ac:dyDescent="0.4"/>
  <cols>
    <col min="1" max="1" width="20.6640625" style="2" customWidth="1"/>
    <col min="2" max="2" width="29.5546875" style="2" customWidth="1"/>
    <col min="3" max="3" width="100.6640625" style="2" customWidth="1"/>
    <col min="4" max="4" width="28.44140625" style="2" customWidth="1"/>
    <col min="5" max="5" width="27.5546875" style="2" customWidth="1"/>
    <col min="6" max="16384" width="9.109375" style="2"/>
  </cols>
  <sheetData>
    <row r="1" spans="1:6" x14ac:dyDescent="0.4">
      <c r="A1" s="1"/>
      <c r="C1" s="3"/>
      <c r="D1" s="4" t="s">
        <v>60</v>
      </c>
      <c r="E1" s="5"/>
      <c r="F1" s="5"/>
    </row>
    <row r="2" spans="1:6" x14ac:dyDescent="0.4">
      <c r="C2" s="3"/>
      <c r="D2" s="4" t="s">
        <v>57</v>
      </c>
      <c r="E2" s="5"/>
      <c r="F2" s="5"/>
    </row>
    <row r="3" spans="1:6" x14ac:dyDescent="0.4">
      <c r="C3" s="49"/>
      <c r="D3" s="4" t="s">
        <v>58</v>
      </c>
      <c r="E3" s="5"/>
      <c r="F3" s="5"/>
    </row>
    <row r="4" spans="1:6" ht="21" customHeight="1" x14ac:dyDescent="0.4">
      <c r="B4" s="1" t="s">
        <v>42</v>
      </c>
      <c r="C4" s="1"/>
      <c r="D4" s="4" t="s">
        <v>67</v>
      </c>
      <c r="E4" s="5"/>
      <c r="F4" s="5"/>
    </row>
    <row r="5" spans="1:6" ht="12.75" customHeight="1" x14ac:dyDescent="0.4">
      <c r="C5" s="3"/>
      <c r="D5" s="4"/>
      <c r="E5" s="5"/>
      <c r="F5" s="5"/>
    </row>
    <row r="6" spans="1:6" ht="11.25" customHeight="1" x14ac:dyDescent="0.4">
      <c r="C6" s="3"/>
      <c r="D6" s="4"/>
      <c r="E6" s="5"/>
      <c r="F6" s="5"/>
    </row>
    <row r="7" spans="1:6" x14ac:dyDescent="0.4">
      <c r="A7" s="67" t="s">
        <v>44</v>
      </c>
      <c r="B7" s="68"/>
      <c r="C7" s="68"/>
      <c r="D7" s="68"/>
    </row>
    <row r="8" spans="1:6" x14ac:dyDescent="0.4">
      <c r="A8" s="69" t="s">
        <v>43</v>
      </c>
      <c r="B8" s="68"/>
      <c r="C8" s="68"/>
      <c r="D8" s="68"/>
    </row>
    <row r="9" spans="1:6" x14ac:dyDescent="0.4">
      <c r="A9" s="68" t="s">
        <v>0</v>
      </c>
      <c r="B9" s="68"/>
      <c r="C9" s="68"/>
      <c r="D9" s="68"/>
    </row>
    <row r="10" spans="1:6" ht="21.9" customHeight="1" x14ac:dyDescent="0.4">
      <c r="A10" s="4" t="s">
        <v>1</v>
      </c>
    </row>
    <row r="11" spans="1:6" x14ac:dyDescent="0.4">
      <c r="D11" s="5" t="s">
        <v>2</v>
      </c>
    </row>
    <row r="12" spans="1:6" ht="105" x14ac:dyDescent="0.4">
      <c r="A12" s="6" t="s">
        <v>3</v>
      </c>
      <c r="B12" s="70" t="s">
        <v>4</v>
      </c>
      <c r="C12" s="71"/>
      <c r="D12" s="7" t="s">
        <v>5</v>
      </c>
    </row>
    <row r="13" spans="1:6" x14ac:dyDescent="0.4">
      <c r="A13" s="8">
        <v>1</v>
      </c>
      <c r="B13" s="72">
        <v>2</v>
      </c>
      <c r="C13" s="73"/>
      <c r="D13" s="9">
        <v>3</v>
      </c>
    </row>
    <row r="14" spans="1:6" x14ac:dyDescent="0.4">
      <c r="A14" s="75" t="s">
        <v>6</v>
      </c>
      <c r="B14" s="75"/>
      <c r="C14" s="75"/>
      <c r="D14" s="75"/>
    </row>
    <row r="15" spans="1:6" x14ac:dyDescent="0.4">
      <c r="A15" s="10" t="s">
        <v>7</v>
      </c>
      <c r="B15" s="43" t="s">
        <v>8</v>
      </c>
      <c r="C15" s="11"/>
      <c r="D15" s="56">
        <f>SUM(D16)</f>
        <v>4580900</v>
      </c>
    </row>
    <row r="16" spans="1:6" x14ac:dyDescent="0.4">
      <c r="A16" s="13">
        <v>9900000000</v>
      </c>
      <c r="B16" s="44" t="s">
        <v>10</v>
      </c>
      <c r="C16" s="14"/>
      <c r="D16" s="57">
        <v>4580900</v>
      </c>
    </row>
    <row r="17" spans="1:4" ht="86.25" customHeight="1" x14ac:dyDescent="0.4">
      <c r="A17" s="10">
        <v>41021400</v>
      </c>
      <c r="B17" s="76" t="s">
        <v>55</v>
      </c>
      <c r="C17" s="77"/>
      <c r="D17" s="56">
        <f>SUM(D18)</f>
        <v>2568400</v>
      </c>
    </row>
    <row r="18" spans="1:4" x14ac:dyDescent="0.4">
      <c r="A18" s="13">
        <v>9900000000</v>
      </c>
      <c r="B18" s="48" t="s">
        <v>10</v>
      </c>
      <c r="C18" s="14"/>
      <c r="D18" s="57">
        <v>2568400</v>
      </c>
    </row>
    <row r="19" spans="1:4" x14ac:dyDescent="0.4">
      <c r="A19" s="46" t="s">
        <v>11</v>
      </c>
      <c r="B19" s="84" t="s">
        <v>12</v>
      </c>
      <c r="C19" s="85"/>
      <c r="D19" s="58">
        <f>SUM(D20)</f>
        <v>22904100</v>
      </c>
    </row>
    <row r="20" spans="1:4" x14ac:dyDescent="0.4">
      <c r="A20" s="13">
        <v>9900000000</v>
      </c>
      <c r="B20" s="82" t="s">
        <v>10</v>
      </c>
      <c r="C20" s="83"/>
      <c r="D20" s="59">
        <v>22904100</v>
      </c>
    </row>
    <row r="21" spans="1:4" x14ac:dyDescent="0.4">
      <c r="A21" s="46">
        <v>41040400</v>
      </c>
      <c r="B21" s="84" t="s">
        <v>32</v>
      </c>
      <c r="C21" s="85"/>
      <c r="D21" s="58">
        <f>SUM(D22)</f>
        <v>120021.94</v>
      </c>
    </row>
    <row r="22" spans="1:4" x14ac:dyDescent="0.4">
      <c r="A22" s="50" t="s">
        <v>15</v>
      </c>
      <c r="B22" s="82" t="s">
        <v>16</v>
      </c>
      <c r="C22" s="83"/>
      <c r="D22" s="59">
        <v>120021.94</v>
      </c>
    </row>
    <row r="23" spans="1:4" ht="45" customHeight="1" x14ac:dyDescent="0.4">
      <c r="A23" s="46">
        <v>41051200</v>
      </c>
      <c r="B23" s="84" t="s">
        <v>65</v>
      </c>
      <c r="C23" s="85"/>
      <c r="D23" s="58">
        <f>SUM(D24)</f>
        <v>11338</v>
      </c>
    </row>
    <row r="24" spans="1:4" x14ac:dyDescent="0.4">
      <c r="A24" s="47" t="s">
        <v>46</v>
      </c>
      <c r="B24" s="82" t="s">
        <v>16</v>
      </c>
      <c r="C24" s="83"/>
      <c r="D24" s="59">
        <v>11338</v>
      </c>
    </row>
    <row r="25" spans="1:4" ht="18" customHeight="1" x14ac:dyDescent="0.4">
      <c r="A25" s="10" t="s">
        <v>17</v>
      </c>
      <c r="B25" s="76" t="s">
        <v>18</v>
      </c>
      <c r="C25" s="77"/>
      <c r="D25" s="56">
        <f>SUM(D27+D30)</f>
        <v>291351</v>
      </c>
    </row>
    <row r="26" spans="1:4" x14ac:dyDescent="0.4">
      <c r="A26" s="10"/>
      <c r="B26" s="16" t="s">
        <v>38</v>
      </c>
      <c r="C26" s="17"/>
      <c r="D26" s="56"/>
    </row>
    <row r="27" spans="1:4" ht="38.25" customHeight="1" x14ac:dyDescent="0.4">
      <c r="A27" s="10"/>
      <c r="B27" s="76" t="s">
        <v>41</v>
      </c>
      <c r="C27" s="77"/>
      <c r="D27" s="56">
        <f>SUM(D28)</f>
        <v>21351</v>
      </c>
    </row>
    <row r="28" spans="1:4" ht="15.75" customHeight="1" x14ac:dyDescent="0.4">
      <c r="A28" s="18" t="s">
        <v>46</v>
      </c>
      <c r="B28" s="78" t="s">
        <v>16</v>
      </c>
      <c r="C28" s="79"/>
      <c r="D28" s="57">
        <v>21351</v>
      </c>
    </row>
    <row r="29" spans="1:4" hidden="1" x14ac:dyDescent="0.4">
      <c r="A29" s="19" t="s">
        <v>19</v>
      </c>
      <c r="B29" s="20" t="s">
        <v>20</v>
      </c>
      <c r="C29" s="21"/>
      <c r="D29" s="60">
        <v>0</v>
      </c>
    </row>
    <row r="30" spans="1:4" x14ac:dyDescent="0.4">
      <c r="A30" s="46"/>
      <c r="B30" s="80" t="s">
        <v>64</v>
      </c>
      <c r="C30" s="81"/>
      <c r="D30" s="56">
        <f>SUM(D31)</f>
        <v>270000</v>
      </c>
    </row>
    <row r="31" spans="1:4" x14ac:dyDescent="0.4">
      <c r="A31" s="47" t="s">
        <v>46</v>
      </c>
      <c r="B31" s="82" t="s">
        <v>16</v>
      </c>
      <c r="C31" s="83"/>
      <c r="D31" s="57">
        <v>270000</v>
      </c>
    </row>
    <row r="32" spans="1:4" x14ac:dyDescent="0.4">
      <c r="A32" s="75" t="s">
        <v>21</v>
      </c>
      <c r="B32" s="75"/>
      <c r="C32" s="75"/>
      <c r="D32" s="75"/>
    </row>
    <row r="33" spans="1:4" hidden="1" x14ac:dyDescent="0.4">
      <c r="A33" s="10" t="s">
        <v>7</v>
      </c>
      <c r="B33" s="22" t="s">
        <v>8</v>
      </c>
      <c r="C33" s="23"/>
      <c r="D33" s="12">
        <v>0</v>
      </c>
    </row>
    <row r="34" spans="1:4" hidden="1" x14ac:dyDescent="0.4">
      <c r="A34" s="13" t="s">
        <v>9</v>
      </c>
      <c r="B34" s="24" t="s">
        <v>10</v>
      </c>
      <c r="C34" s="25"/>
      <c r="D34" s="15">
        <v>0</v>
      </c>
    </row>
    <row r="35" spans="1:4" hidden="1" x14ac:dyDescent="0.4">
      <c r="A35" s="10" t="s">
        <v>11</v>
      </c>
      <c r="B35" s="22" t="s">
        <v>12</v>
      </c>
      <c r="C35" s="23"/>
      <c r="D35" s="12">
        <v>0</v>
      </c>
    </row>
    <row r="36" spans="1:4" hidden="1" x14ac:dyDescent="0.4">
      <c r="A36" s="13" t="s">
        <v>9</v>
      </c>
      <c r="B36" s="24" t="s">
        <v>10</v>
      </c>
      <c r="C36" s="25"/>
      <c r="D36" s="15">
        <v>0</v>
      </c>
    </row>
    <row r="37" spans="1:4" ht="63" hidden="1" x14ac:dyDescent="0.4">
      <c r="A37" s="10" t="s">
        <v>13</v>
      </c>
      <c r="B37" s="22" t="s">
        <v>14</v>
      </c>
      <c r="C37" s="23"/>
      <c r="D37" s="12">
        <v>0</v>
      </c>
    </row>
    <row r="38" spans="1:4" hidden="1" x14ac:dyDescent="0.4">
      <c r="A38" s="13" t="s">
        <v>15</v>
      </c>
      <c r="B38" s="24" t="s">
        <v>16</v>
      </c>
      <c r="C38" s="25"/>
      <c r="D38" s="15">
        <v>0</v>
      </c>
    </row>
    <row r="39" spans="1:4" x14ac:dyDescent="0.4">
      <c r="A39" s="10" t="s">
        <v>17</v>
      </c>
      <c r="B39" s="76" t="s">
        <v>18</v>
      </c>
      <c r="C39" s="77"/>
      <c r="D39" s="56">
        <f>SUM(D41)</f>
        <v>50000</v>
      </c>
    </row>
    <row r="40" spans="1:4" x14ac:dyDescent="0.4">
      <c r="A40" s="10"/>
      <c r="B40" s="16" t="s">
        <v>38</v>
      </c>
      <c r="C40" s="17"/>
      <c r="D40" s="56"/>
    </row>
    <row r="41" spans="1:4" ht="42" customHeight="1" x14ac:dyDescent="0.4">
      <c r="A41" s="46"/>
      <c r="B41" s="80" t="s">
        <v>66</v>
      </c>
      <c r="C41" s="81"/>
      <c r="D41" s="66">
        <f>SUM(D42)</f>
        <v>50000</v>
      </c>
    </row>
    <row r="42" spans="1:4" ht="21" customHeight="1" x14ac:dyDescent="0.4">
      <c r="A42" s="47" t="s">
        <v>46</v>
      </c>
      <c r="B42" s="82" t="s">
        <v>16</v>
      </c>
      <c r="C42" s="83"/>
      <c r="D42" s="60">
        <v>50000</v>
      </c>
    </row>
    <row r="43" spans="1:4" x14ac:dyDescent="0.4">
      <c r="A43" s="26" t="s">
        <v>22</v>
      </c>
      <c r="B43" s="27" t="s">
        <v>39</v>
      </c>
      <c r="C43" s="23"/>
      <c r="D43" s="51">
        <f>D44+D45</f>
        <v>30526110.940000001</v>
      </c>
    </row>
    <row r="44" spans="1:4" x14ac:dyDescent="0.4">
      <c r="A44" s="26" t="s">
        <v>22</v>
      </c>
      <c r="B44" s="27" t="s">
        <v>23</v>
      </c>
      <c r="C44" s="23"/>
      <c r="D44" s="51">
        <f>SUM(D15+D25+D19+D17+D21+D23)</f>
        <v>30476110.940000001</v>
      </c>
    </row>
    <row r="45" spans="1:4" x14ac:dyDescent="0.4">
      <c r="A45" s="26" t="s">
        <v>22</v>
      </c>
      <c r="B45" s="27" t="s">
        <v>24</v>
      </c>
      <c r="C45" s="23"/>
      <c r="D45" s="51">
        <f>SUM(D39)</f>
        <v>50000</v>
      </c>
    </row>
    <row r="47" spans="1:4" ht="15.75" customHeight="1" x14ac:dyDescent="0.4">
      <c r="A47" s="4" t="s">
        <v>25</v>
      </c>
      <c r="D47" s="5" t="s">
        <v>2</v>
      </c>
    </row>
    <row r="48" spans="1:4" ht="70.5" customHeight="1" x14ac:dyDescent="0.4">
      <c r="A48" s="28" t="s">
        <v>26</v>
      </c>
      <c r="B48" s="28" t="s">
        <v>27</v>
      </c>
      <c r="C48" s="28" t="s">
        <v>28</v>
      </c>
      <c r="D48" s="28" t="s">
        <v>5</v>
      </c>
    </row>
    <row r="49" spans="1:4" x14ac:dyDescent="0.4">
      <c r="A49" s="29">
        <v>1</v>
      </c>
      <c r="B49" s="29">
        <v>2</v>
      </c>
      <c r="C49" s="29">
        <v>3</v>
      </c>
      <c r="D49" s="29">
        <v>4</v>
      </c>
    </row>
    <row r="50" spans="1:4" x14ac:dyDescent="0.4">
      <c r="A50" s="74" t="s">
        <v>29</v>
      </c>
      <c r="B50" s="74"/>
      <c r="C50" s="74"/>
      <c r="D50" s="74"/>
    </row>
    <row r="51" spans="1:4" ht="66.75" customHeight="1" x14ac:dyDescent="0.4">
      <c r="A51" s="30">
        <v>3719770</v>
      </c>
      <c r="B51" s="30">
        <v>9770</v>
      </c>
      <c r="C51" s="31" t="s">
        <v>47</v>
      </c>
      <c r="D51" s="61">
        <f>D52</f>
        <v>2765456</v>
      </c>
    </row>
    <row r="52" spans="1:4" x14ac:dyDescent="0.4">
      <c r="A52" s="33" t="s">
        <v>45</v>
      </c>
      <c r="B52" s="34">
        <v>9770</v>
      </c>
      <c r="C52" s="35" t="s">
        <v>34</v>
      </c>
      <c r="D52" s="62">
        <v>2765456</v>
      </c>
    </row>
    <row r="53" spans="1:4" ht="64.5" customHeight="1" x14ac:dyDescent="0.4">
      <c r="A53" s="30">
        <v>3719770</v>
      </c>
      <c r="B53" s="30">
        <v>9770</v>
      </c>
      <c r="C53" s="31" t="s">
        <v>48</v>
      </c>
      <c r="D53" s="61">
        <f>SUM(D54)</f>
        <v>2715035</v>
      </c>
    </row>
    <row r="54" spans="1:4" x14ac:dyDescent="0.4">
      <c r="A54" s="33" t="s">
        <v>45</v>
      </c>
      <c r="B54" s="34">
        <v>9770</v>
      </c>
      <c r="C54" s="35" t="s">
        <v>34</v>
      </c>
      <c r="D54" s="62">
        <v>2715035</v>
      </c>
    </row>
    <row r="55" spans="1:4" ht="51.75" customHeight="1" x14ac:dyDescent="0.4">
      <c r="A55" s="30">
        <v>3719770</v>
      </c>
      <c r="B55" s="30">
        <v>9770</v>
      </c>
      <c r="C55" s="31" t="s">
        <v>49</v>
      </c>
      <c r="D55" s="61">
        <f>SUM(D56)</f>
        <v>359981</v>
      </c>
    </row>
    <row r="56" spans="1:4" x14ac:dyDescent="0.4">
      <c r="A56" s="33" t="s">
        <v>45</v>
      </c>
      <c r="B56" s="34">
        <v>9770</v>
      </c>
      <c r="C56" s="35" t="s">
        <v>34</v>
      </c>
      <c r="D56" s="62">
        <v>359981</v>
      </c>
    </row>
    <row r="57" spans="1:4" ht="63" x14ac:dyDescent="0.4">
      <c r="A57" s="30">
        <v>3719770</v>
      </c>
      <c r="B57" s="30">
        <v>9770</v>
      </c>
      <c r="C57" s="31" t="s">
        <v>50</v>
      </c>
      <c r="D57" s="61">
        <f>SUM(D58)</f>
        <v>410132</v>
      </c>
    </row>
    <row r="58" spans="1:4" x14ac:dyDescent="0.4">
      <c r="A58" s="33" t="s">
        <v>45</v>
      </c>
      <c r="B58" s="34">
        <v>9770</v>
      </c>
      <c r="C58" s="35" t="s">
        <v>34</v>
      </c>
      <c r="D58" s="63">
        <v>410132</v>
      </c>
    </row>
    <row r="59" spans="1:4" ht="84" x14ac:dyDescent="0.4">
      <c r="A59" s="30" t="s">
        <v>35</v>
      </c>
      <c r="B59" s="30">
        <v>9770</v>
      </c>
      <c r="C59" s="31" t="s">
        <v>56</v>
      </c>
      <c r="D59" s="61">
        <f>SUM(D60)</f>
        <v>25600</v>
      </c>
    </row>
    <row r="60" spans="1:4" x14ac:dyDescent="0.4">
      <c r="A60" s="18" t="s">
        <v>46</v>
      </c>
      <c r="B60" s="37" t="s">
        <v>36</v>
      </c>
      <c r="C60" s="38" t="s">
        <v>16</v>
      </c>
      <c r="D60" s="63">
        <v>25600</v>
      </c>
    </row>
    <row r="61" spans="1:4" ht="84" x14ac:dyDescent="0.4">
      <c r="A61" s="30" t="s">
        <v>35</v>
      </c>
      <c r="B61" s="30">
        <v>9770</v>
      </c>
      <c r="C61" s="55" t="s">
        <v>62</v>
      </c>
      <c r="D61" s="64">
        <f>SUM(D62)</f>
        <v>525200</v>
      </c>
    </row>
    <row r="62" spans="1:4" x14ac:dyDescent="0.4">
      <c r="A62" s="18" t="s">
        <v>46</v>
      </c>
      <c r="B62" s="37" t="s">
        <v>36</v>
      </c>
      <c r="C62" s="38" t="s">
        <v>16</v>
      </c>
      <c r="D62" s="63">
        <v>525200</v>
      </c>
    </row>
    <row r="63" spans="1:4" ht="84" x14ac:dyDescent="0.4">
      <c r="A63" s="30" t="s">
        <v>35</v>
      </c>
      <c r="B63" s="30">
        <v>9770</v>
      </c>
      <c r="C63" s="31" t="s">
        <v>54</v>
      </c>
      <c r="D63" s="64">
        <f>SUM(D64)</f>
        <v>50000</v>
      </c>
    </row>
    <row r="64" spans="1:4" x14ac:dyDescent="0.4">
      <c r="A64" s="47" t="s">
        <v>46</v>
      </c>
      <c r="B64" s="37" t="s">
        <v>36</v>
      </c>
      <c r="C64" s="38" t="s">
        <v>16</v>
      </c>
      <c r="D64" s="63">
        <v>50000</v>
      </c>
    </row>
    <row r="65" spans="1:4" ht="84" x14ac:dyDescent="0.4">
      <c r="A65" s="53">
        <v>3719800</v>
      </c>
      <c r="B65" s="54">
        <v>9800</v>
      </c>
      <c r="C65" s="55" t="s">
        <v>61</v>
      </c>
      <c r="D65" s="64">
        <f>SUM(D66)</f>
        <v>2800000</v>
      </c>
    </row>
    <row r="66" spans="1:4" x14ac:dyDescent="0.4">
      <c r="A66" s="47">
        <v>9900000000</v>
      </c>
      <c r="B66" s="52">
        <v>9800</v>
      </c>
      <c r="C66" s="38" t="s">
        <v>10</v>
      </c>
      <c r="D66" s="63">
        <v>2800000</v>
      </c>
    </row>
    <row r="67" spans="1:4" ht="63" x14ac:dyDescent="0.4">
      <c r="A67" s="53">
        <v>3719800</v>
      </c>
      <c r="B67" s="54">
        <v>9800</v>
      </c>
      <c r="C67" s="55" t="s">
        <v>63</v>
      </c>
      <c r="D67" s="64">
        <f>SUM(D68)</f>
        <v>130000</v>
      </c>
    </row>
    <row r="68" spans="1:4" x14ac:dyDescent="0.4">
      <c r="A68" s="47">
        <v>9900000000</v>
      </c>
      <c r="B68" s="52">
        <v>9800</v>
      </c>
      <c r="C68" s="38" t="s">
        <v>10</v>
      </c>
      <c r="D68" s="63">
        <v>130000</v>
      </c>
    </row>
    <row r="69" spans="1:4" x14ac:dyDescent="0.4">
      <c r="A69" s="74" t="s">
        <v>37</v>
      </c>
      <c r="B69" s="74"/>
      <c r="C69" s="74"/>
      <c r="D69" s="75"/>
    </row>
    <row r="70" spans="1:4" hidden="1" x14ac:dyDescent="0.4">
      <c r="A70" s="39" t="s">
        <v>30</v>
      </c>
      <c r="B70" s="39" t="s">
        <v>31</v>
      </c>
      <c r="C70" s="40" t="s">
        <v>32</v>
      </c>
      <c r="D70" s="32">
        <v>0</v>
      </c>
    </row>
    <row r="71" spans="1:4" hidden="1" x14ac:dyDescent="0.4">
      <c r="A71" s="41" t="s">
        <v>33</v>
      </c>
      <c r="B71" s="41" t="s">
        <v>31</v>
      </c>
      <c r="C71" s="42" t="s">
        <v>34</v>
      </c>
      <c r="D71" s="36">
        <v>0</v>
      </c>
    </row>
    <row r="72" spans="1:4" ht="63" x14ac:dyDescent="0.4">
      <c r="A72" s="30">
        <v>3719770</v>
      </c>
      <c r="B72" s="30">
        <v>9770</v>
      </c>
      <c r="C72" s="31" t="s">
        <v>47</v>
      </c>
      <c r="D72" s="61">
        <f>D73</f>
        <v>92950</v>
      </c>
    </row>
    <row r="73" spans="1:4" x14ac:dyDescent="0.4">
      <c r="A73" s="33" t="s">
        <v>45</v>
      </c>
      <c r="B73" s="34">
        <v>9770</v>
      </c>
      <c r="C73" s="35" t="s">
        <v>34</v>
      </c>
      <c r="D73" s="62">
        <v>92950</v>
      </c>
    </row>
    <row r="74" spans="1:4" ht="84" x14ac:dyDescent="0.4">
      <c r="A74" s="30" t="s">
        <v>35</v>
      </c>
      <c r="B74" s="30">
        <v>9770</v>
      </c>
      <c r="C74" s="55" t="s">
        <v>62</v>
      </c>
      <c r="D74" s="61">
        <f>SUM(D75)</f>
        <v>787000</v>
      </c>
    </row>
    <row r="75" spans="1:4" x14ac:dyDescent="0.4">
      <c r="A75" s="18" t="s">
        <v>46</v>
      </c>
      <c r="B75" s="37" t="s">
        <v>36</v>
      </c>
      <c r="C75" s="38" t="s">
        <v>16</v>
      </c>
      <c r="D75" s="62">
        <v>787000</v>
      </c>
    </row>
    <row r="76" spans="1:4" ht="84" x14ac:dyDescent="0.4">
      <c r="A76" s="53">
        <v>3719800</v>
      </c>
      <c r="B76" s="54">
        <v>9800</v>
      </c>
      <c r="C76" s="55" t="s">
        <v>61</v>
      </c>
      <c r="D76" s="61">
        <f>SUM(D77)</f>
        <v>8200000</v>
      </c>
    </row>
    <row r="77" spans="1:4" x14ac:dyDescent="0.4">
      <c r="A77" s="47">
        <v>9900000000</v>
      </c>
      <c r="B77" s="52">
        <v>9800</v>
      </c>
      <c r="C77" s="38" t="s">
        <v>10</v>
      </c>
      <c r="D77" s="62">
        <v>8200000</v>
      </c>
    </row>
    <row r="78" spans="1:4" x14ac:dyDescent="0.4">
      <c r="A78" s="39" t="s">
        <v>22</v>
      </c>
      <c r="B78" s="39" t="s">
        <v>22</v>
      </c>
      <c r="C78" s="27" t="s">
        <v>40</v>
      </c>
      <c r="D78" s="65">
        <f>D79+D80</f>
        <v>18861354</v>
      </c>
    </row>
    <row r="79" spans="1:4" x14ac:dyDescent="0.4">
      <c r="A79" s="39" t="s">
        <v>22</v>
      </c>
      <c r="B79" s="39" t="s">
        <v>22</v>
      </c>
      <c r="C79" s="27" t="s">
        <v>23</v>
      </c>
      <c r="D79" s="65">
        <f>SUM(D51+D53+D55+D59+D57+D63+D65+D61+D67)</f>
        <v>9781404</v>
      </c>
    </row>
    <row r="80" spans="1:4" x14ac:dyDescent="0.4">
      <c r="A80" s="39" t="s">
        <v>22</v>
      </c>
      <c r="B80" s="39" t="s">
        <v>22</v>
      </c>
      <c r="C80" s="27" t="s">
        <v>24</v>
      </c>
      <c r="D80" s="65">
        <f>SUM(D76+D74+D72)</f>
        <v>9079950</v>
      </c>
    </row>
    <row r="82" spans="1:4" x14ac:dyDescent="0.4">
      <c r="A82" s="1" t="s">
        <v>59</v>
      </c>
      <c r="B82" s="1"/>
      <c r="C82" s="1"/>
      <c r="D82" s="1" t="s">
        <v>53</v>
      </c>
    </row>
    <row r="85" spans="1:4" x14ac:dyDescent="0.4">
      <c r="A85" s="45" t="s">
        <v>51</v>
      </c>
      <c r="D85" s="2" t="s">
        <v>52</v>
      </c>
    </row>
  </sheetData>
  <mergeCells count="24">
    <mergeCell ref="A14:D14"/>
    <mergeCell ref="A32:D32"/>
    <mergeCell ref="B19:C19"/>
    <mergeCell ref="B20:C20"/>
    <mergeCell ref="B17:C17"/>
    <mergeCell ref="B21:C21"/>
    <mergeCell ref="B22:C22"/>
    <mergeCell ref="B23:C23"/>
    <mergeCell ref="B24:C24"/>
    <mergeCell ref="A50:D50"/>
    <mergeCell ref="A69:D69"/>
    <mergeCell ref="B27:C27"/>
    <mergeCell ref="B25:C25"/>
    <mergeCell ref="B28:C28"/>
    <mergeCell ref="B30:C30"/>
    <mergeCell ref="B31:C31"/>
    <mergeCell ref="B41:C41"/>
    <mergeCell ref="B42:C42"/>
    <mergeCell ref="B39:C39"/>
    <mergeCell ref="A7:D7"/>
    <mergeCell ref="A8:D8"/>
    <mergeCell ref="A9:D9"/>
    <mergeCell ref="B12:C12"/>
    <mergeCell ref="B13:C13"/>
  </mergeCells>
  <pageMargins left="0.59055118110236204" right="0.59055118110236204" top="0.39370078740157499" bottom="0.39370078740157499" header="0" footer="0"/>
  <pageSetup paperSize="9" scale="47" fitToHeight="5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Mikolaivka-OTG</dc:creator>
  <cp:lastModifiedBy>Пользователь</cp:lastModifiedBy>
  <cp:lastPrinted>2024-08-09T05:21:26Z</cp:lastPrinted>
  <dcterms:created xsi:type="dcterms:W3CDTF">2021-01-05T13:57:48Z</dcterms:created>
  <dcterms:modified xsi:type="dcterms:W3CDTF">2024-09-18T08:53:03Z</dcterms:modified>
</cp:coreProperties>
</file>